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20608【収益アパート】Grande東本町( 大物アパート )\物件シート\"/>
    </mc:Choice>
  </mc:AlternateContent>
  <xr:revisionPtr revIDLastSave="0" documentId="13_ncr:1_{B6CE2597-C036-4F46-97CA-DC3A2E0038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<sst xmlns="http://schemas.openxmlformats.org/spreadsheetml/2006/main" count="65" uniqueCount="54">
  <si>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</si>
  <si>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</si>
  <si>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</si>
  <si>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</si>
  <si>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</si>
  <si>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</si>
  <si>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</si>
  <si>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</si>
  <si>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</si>
  <si>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</si>
  <si>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</si>
  <si>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</si>
  <si>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</si>
  <si>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</si>
  <si>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</si>
  <si>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</si>
  <si>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</si>
  <si>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</si>
  <si>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</si>
  <si>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</si>
  <si>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</si>
  <si>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</si>
  <si>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</si>
  <si>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</si>
  <si>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</si>
  <si>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</si>
  <si>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</si>
  <si>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</si>
  <si>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</si>
  <si>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</si>
  <si>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</si>
  <si>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</si>
  <si>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</si>
  <si>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</si>
  <si>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</si>
  <si>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</si>
  <si>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</si>
  <si>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</si>
  <si>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</si>
  <si>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</si>
  <si>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</si>
  <si>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</si>
  <si>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</si>
  <si>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</si>
  <si>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</si>
  <si>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</si>
  <si>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</si>
  <si>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</si>
  <si>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</si>
  <si>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</si>
  <si>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</si>
  <si>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Grande東本町</t>
    <rPh sb="6" eb="9">
      <t>ヒガシホンマチ</t>
    </rPh>
    <phoneticPr fontId="2"/>
  </si>
  <si>
    <t>尼崎市東本町3丁目48</t>
    <rPh sb="0" eb="3">
      <t>アマガサキシ</t>
    </rPh>
    <rPh sb="3" eb="6">
      <t>ヒガシホンマチ</t>
    </rPh>
    <rPh sb="7" eb="9">
      <t>チョウメ</t>
    </rPh>
    <phoneticPr fontId="2"/>
  </si>
  <si>
    <t>売買：　　□土地　　□戸建　　□マン　　☑外全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</si>
</sst>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2025 年 01 月 17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45674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8748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51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52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31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53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34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35</v>
      </c>
      <c r="C28" s="73"/>
      <c r="D28" s="73"/>
      <c r="E28" s="87" t="str">
        <f>AK9&amp;"万円"</f>
        <v>8748万円</v>
      </c>
      <c r="F28" s="88"/>
      <c r="G28" s="88"/>
      <c r="H28" s="88"/>
      <c r="I28" s="88"/>
      <c r="J28" s="88"/>
      <c r="K28" s="89"/>
      <c r="L28" s="63" t="s">
        <v>36</v>
      </c>
      <c r="M28" s="63"/>
      <c r="N28" s="63"/>
      <c r="O28" s="63"/>
      <c r="P28" s="63"/>
      <c r="Q28" s="64" t="str">
        <f>AK11</f>
        <v>Grande東本町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37</v>
      </c>
      <c r="M29" s="63"/>
      <c r="N29" s="63"/>
      <c r="O29" s="63"/>
      <c r="P29" s="63"/>
      <c r="Q29" s="64" t="str">
        <f>AK13</f>
        <v>尼崎市東本町3丁目48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38</v>
      </c>
      <c r="C30" s="63"/>
      <c r="D30" s="63"/>
      <c r="E30" s="54" t="s">
        <v>39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40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7</v>
      </c>
      <c r="Z31" s="53"/>
      <c r="AA31" s="38" t="str">
        <f>IF($AK$15=1,"〇","")</f>
        <v>〇</v>
      </c>
      <c r="AB31" s="52" t="s">
        <v>8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7</v>
      </c>
      <c r="Z32" s="53"/>
      <c r="AA32" s="38" t="str">
        <f>IF($AK$15=1,"〇","")</f>
        <v>〇</v>
      </c>
      <c r="AB32" s="52" t="s">
        <v>8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47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7</v>
      </c>
      <c r="Z33" s="53"/>
      <c r="AA33" s="38" t="str">
        <f>IF($AK$15=1,"〇","")</f>
        <v>〇</v>
      </c>
      <c r="AB33" s="52" t="s">
        <v>8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44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7</v>
      </c>
      <c r="Z34" s="53"/>
      <c r="AA34" s="38" t="str">
        <f>IF($AK$15=1,"〇","")</f>
        <v>〇</v>
      </c>
      <c r="AB34" s="52" t="s">
        <v>8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41</v>
      </c>
      <c r="C35" s="63"/>
      <c r="D35" s="63"/>
      <c r="E35" s="60" t="s">
        <v>45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9</v>
      </c>
      <c r="C36" s="63"/>
      <c r="D36" s="63"/>
      <c r="E36" s="70" t="s">
        <v>10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7</v>
      </c>
      <c r="Z36" s="53"/>
      <c r="AA36" s="38" t="str">
        <f>IF($AK$16=1,"〇","")</f>
        <v>〇</v>
      </c>
      <c r="AB36" s="52" t="s">
        <v>8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7</v>
      </c>
      <c r="Z37" s="54"/>
      <c r="AA37" s="38" t="str">
        <f>IF($AK$16=1,"〇","")</f>
        <v>〇</v>
      </c>
      <c r="AB37" s="54" t="s">
        <v>8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2025 年 01 月 17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 t="s">
        <v>48</v>
      </c>
      <c r="S44" s="55" t="s">
        <v>49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50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2025-01-17T09:08:50Z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